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W:\00_Nouvelle_arborescence\04_Carrieres\modeles_outils_site_internet\SIMULATEURS\RUPTURE_CONVENTIONNELLE\"/>
    </mc:Choice>
  </mc:AlternateContent>
  <xr:revisionPtr revIDLastSave="0" documentId="8_{8A3D202D-FC04-4538-9380-BBEB619DA605}" xr6:coauthVersionLast="47" xr6:coauthVersionMax="47" xr10:uidLastSave="{00000000-0000-0000-0000-000000000000}"/>
  <bookViews>
    <workbookView xWindow="-120" yWindow="-120" windowWidth="29040" windowHeight="15720" xr2:uid="{00000000-000D-0000-FFFF-FFFF00000000}"/>
  </bookViews>
  <sheets>
    <sheet name="Simulation" sheetId="2" r:id="rId1"/>
  </sheets>
  <definedNames>
    <definedName name="_xlnm.Print_Area" localSheetId="0">Simulation!$A$1:$G$42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2" l="1"/>
  <c r="C42" i="2" s="1"/>
  <c r="E15" i="2"/>
  <c r="G28" i="2" s="1"/>
  <c r="C26" i="2" l="1"/>
  <c r="G26" i="2"/>
  <c r="C28" i="2"/>
  <c r="E30" i="2" l="1"/>
  <c r="C4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Margaux Gambade</author>
  </authors>
  <commentList>
    <comment ref="E11" authorId="0" shapeId="0" xr:uid="{FB107A39-A22F-40EE-8639-5CE9A1E19306}">
      <text>
        <r>
          <rPr>
            <b/>
            <sz val="9"/>
            <color indexed="81"/>
            <rFont val="Tahoma"/>
            <family val="2"/>
          </rPr>
          <t>Sont exclues de cette rémunération :
- Les primes et indemnités qui ont le caractère de remboursement de frais
- Les majorations et indexations relatives à une affectation outre-mer
- L'indemnité de résidence à l'étranger
- Les primes et indemnités liées au changement de résidence, à la primo-affectation, à la mobilité géographique et aux restructurations
- Les indemnités d'enseignement ou de jury ainsi que les autres indemnités non directement liées à l'emploi
Pour les agents bénéficiant d'un logement pour nécessité absolue de service, le montant des primes et indemnités pris en compte pour la détermination de la rémunération est celui qu'ils auraient perçu, s'ils n'avaient pas bénéficié d'un logement pour nécessité absolue de service.</t>
        </r>
      </text>
    </comment>
  </commentList>
</comments>
</file>

<file path=xl/sharedStrings.xml><?xml version="1.0" encoding="utf-8"?>
<sst xmlns="http://schemas.openxmlformats.org/spreadsheetml/2006/main" count="18" uniqueCount="17">
  <si>
    <t>RÉCAPITULATIF DES RÉMUNÉRATIONS MOYENNES MENSUELLES BRUTES</t>
  </si>
  <si>
    <t>SIMULATION DE LA FOURCHETTE DE L'INDEMNITÉ</t>
  </si>
  <si>
    <t>MONTANT MINIMUM</t>
  </si>
  <si>
    <t>(à compléter)</t>
  </si>
  <si>
    <t>Montant minimum</t>
  </si>
  <si>
    <t>MONTANT MAXIMUM</t>
  </si>
  <si>
    <t>Le montant de l'indemnité à verser sera à négocier entre :</t>
  </si>
  <si>
    <t>1/6 de mois de rémunération brute jusqu'à 10 ans</t>
  </si>
  <si>
    <t>1/5 de mois de rémunération brute à partir de 10 ans et jusqu'à 15 ans</t>
  </si>
  <si>
    <t>1/4 de mois de rémunération brute à partir de 15 ans et jusqu'à 20 ans</t>
  </si>
  <si>
    <t>1/3 de mois de rémunération brute à partir de 20 ans et jusqu'à 24 ans</t>
  </si>
  <si>
    <t>1/24ème de la rémunération brute annuelle perçue par l'agent par année d'ancienneté, dans la limite de 24 ans</t>
  </si>
  <si>
    <t>Mise-à-jour :</t>
  </si>
  <si>
    <t>Rémunération brute annuelle perçue par l'agent au cours de l'année civile précédent celle de la date d'effet de la rupture conventionnelle :</t>
  </si>
  <si>
    <t>Ancienneté de l'agent (années) :</t>
  </si>
  <si>
    <t>Rémunération mensuelle brute de l'agent :</t>
  </si>
  <si>
    <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</si>
</sst>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40C]mmmm\ yyyy"/>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1"/>
      <color theme="7" tint="-0.249977111117893"/>
      <name val="Calibri"/>
      <family val="2"/>
      <scheme val="minor"/>
    </font>
    <font>
      <b/>
      <sz val="11"/>
      <color theme="8" tint="-0.249977111117893"/>
      <name val="Calibri"/>
      <family val="2"/>
      <scheme val="minor"/>
    </font>
    <font>
      <b/>
      <sz val="11"/>
      <color theme="9" tint="-0.249977111117893"/>
      <name val="Calibri"/>
      <family val="2"/>
      <scheme val="minor"/>
    </font>
    <font>
      <b/>
      <sz val="11"/>
      <color rgb="FFC00000"/>
      <name val="Calibri"/>
      <family val="2"/>
      <scheme val="minor"/>
    </font>
    <font>
      <i/>
      <sz val="11"/>
      <color theme="1"/>
      <name val="Calibri"/>
      <family val="2"/>
      <scheme val="minor"/>
    </font>
    <font>
      <b/>
      <sz val="11"/>
      <color rgb="FFFF0000"/>
      <name val="Calibri"/>
      <family val="2"/>
      <scheme val="minor"/>
    </font>
    <font>
      <b/>
      <sz val="12"/>
      <color theme="1"/>
      <name val="Calibri"/>
      <family val="2"/>
      <scheme val="minor"/>
    </font>
    <font>
      <b/>
      <i/>
      <sz val="11"/>
      <color rgb="FFC00000"/>
      <name val="Calibri"/>
      <family val="2"/>
      <scheme val="minor"/>
    </font>
    <font>
      <b/>
      <sz val="11"/>
      <color rgb="FF92D050"/>
      <name val="Calibri"/>
      <family val="2"/>
      <scheme val="minor"/>
    </font>
    <font>
      <b/>
      <sz val="9"/>
      <color indexed="81"/>
      <name val="Tahoma"/>
      <family val="2"/>
    </font>
    <font>
      <b/>
      <sz val="18"/>
      <color theme="1"/>
      <name val="Calibri"/>
      <family val="2"/>
      <scheme val="minor"/>
    </font>
    <font>
      <b/>
      <sz val="18"/>
      <color rgb="FF92D050"/>
      <name val="Calibri"/>
      <family val="2"/>
      <scheme val="minor"/>
    </font>
    <font>
      <b/>
      <sz val="18"/>
      <color rgb="FFFF0000"/>
      <name val="Calibri"/>
      <family val="2"/>
      <scheme val="minor"/>
    </font>
    <font>
      <b/>
      <u/>
      <sz val="18"/>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8DDDC"/>
        <bgColor indexed="64"/>
      </patternFill>
    </fill>
  </fills>
  <borders count="26">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44" fontId="0" fillId="5" borderId="9" xfId="0" applyNumberFormat="1" applyFill="1" applyBorder="1" applyAlignment="1">
      <alignment horizontal="center" vertical="center"/>
    </xf>
    <xf numFmtId="0" fontId="10" fillId="0" borderId="0" xfId="0" applyFont="1"/>
    <xf numFmtId="44" fontId="0" fillId="3" borderId="9" xfId="0" applyNumberFormat="1" applyFill="1" applyBorder="1" applyAlignment="1">
      <alignment horizontal="center" vertical="center"/>
    </xf>
    <xf numFmtId="44" fontId="0" fillId="2" borderId="9" xfId="0" applyNumberFormat="1" applyFill="1" applyBorder="1" applyAlignment="1">
      <alignment horizontal="center" vertical="center"/>
    </xf>
    <xf numFmtId="44" fontId="0" fillId="4" borderId="9" xfId="0" applyNumberFormat="1" applyFill="1" applyBorder="1" applyAlignment="1">
      <alignment horizontal="center" vertical="center"/>
    </xf>
    <xf numFmtId="0" fontId="9" fillId="0" borderId="0" xfId="0" applyFont="1" applyAlignment="1">
      <alignment horizontal="center"/>
    </xf>
    <xf numFmtId="44" fontId="0" fillId="0" borderId="9" xfId="0" applyNumberFormat="1" applyBorder="1"/>
    <xf numFmtId="44" fontId="0" fillId="0" borderId="0" xfId="0" applyNumberFormat="1"/>
    <xf numFmtId="0" fontId="0" fillId="0" borderId="18" xfId="0" applyBorder="1"/>
    <xf numFmtId="0" fontId="0" fillId="0" borderId="0" xfId="0" applyAlignment="1">
      <alignment horizontal="right"/>
    </xf>
    <xf numFmtId="164" fontId="7" fillId="0" borderId="0" xfId="0" applyNumberFormat="1" applyFont="1" applyAlignment="1">
      <alignment horizont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44" fontId="0" fillId="0" borderId="23" xfId="1" applyFont="1" applyBorder="1" applyAlignment="1" applyProtection="1">
      <alignment horizontal="center" vertical="center"/>
      <protection locked="0"/>
    </xf>
    <xf numFmtId="44" fontId="0" fillId="0" borderId="17" xfId="1" applyFont="1" applyBorder="1" applyAlignment="1" applyProtection="1">
      <alignment horizontal="center" vertical="center"/>
      <protection locked="0"/>
    </xf>
    <xf numFmtId="44" fontId="0" fillId="0" borderId="24" xfId="1" applyFont="1" applyBorder="1" applyAlignment="1" applyProtection="1">
      <alignment horizontal="center" vertical="center"/>
      <protection locked="0"/>
    </xf>
    <xf numFmtId="44" fontId="0" fillId="0" borderId="19" xfId="1" applyFont="1" applyBorder="1" applyAlignment="1" applyProtection="1">
      <alignment horizontal="center" vertical="center"/>
      <protection locked="0"/>
    </xf>
    <xf numFmtId="44" fontId="0" fillId="0" borderId="25" xfId="1" applyFont="1" applyBorder="1" applyAlignment="1" applyProtection="1">
      <alignment horizontal="center" vertical="center"/>
      <protection locked="0"/>
    </xf>
    <xf numFmtId="44" fontId="0" fillId="0" borderId="22" xfId="1" applyFont="1" applyBorder="1" applyAlignment="1" applyProtection="1">
      <alignment horizontal="center" vertical="center"/>
      <protection locked="0"/>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44" fontId="0" fillId="0" borderId="11" xfId="0" applyNumberFormat="1" applyBorder="1" applyAlignment="1">
      <alignment horizontal="center"/>
    </xf>
    <xf numFmtId="0" fontId="0" fillId="0" borderId="6" xfId="0" applyBorder="1" applyAlignment="1">
      <alignment horizont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44" fontId="0" fillId="0" borderId="13" xfId="0" applyNumberFormat="1"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7" xfId="0" applyFont="1" applyBorder="1" applyAlignment="1">
      <alignment horizontal="center"/>
    </xf>
    <xf numFmtId="0" fontId="9" fillId="0" borderId="8"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0" fillId="0" borderId="1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44" fontId="14" fillId="0" borderId="0" xfId="0" applyNumberFormat="1" applyFont="1" applyAlignment="1">
      <alignment horizontal="center"/>
    </xf>
    <xf numFmtId="44" fontId="15" fillId="0" borderId="0" xfId="0" applyNumberFormat="1" applyFont="1" applyAlignment="1">
      <alignment horizontal="center"/>
    </xf>
    <xf numFmtId="0" fontId="13" fillId="0" borderId="0" xfId="0" applyFont="1" applyAlignment="1">
      <alignment horizontal="center"/>
    </xf>
    <xf numFmtId="0" fontId="16" fillId="0" borderId="0" xfId="0" applyFont="1" applyAlignment="1">
      <alignment horizontal="center"/>
    </xf>
  </cellXfs>
  <cellStyles count="2">
    <cellStyle name="Monétaire" xfId="1" builtinId="4"/>
    <cellStyle name="Normal" xfId="0" builtinId="0"/>
  </cellStyles>
  <dxfs count="0"/>
  <tableStyles count="0" defaultTableStyle="TableStyleMedium2" defaultPivotStyle="PivotStyleLight16"/>
  <colors>
    <mruColors>
      <color rgb="FF66FF66"/>
      <color rgb="FFF8DD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783692</xdr:colOff>
      <xdr:row>5</xdr:row>
      <xdr:rowOff>59100</xdr:rowOff>
    </xdr:to>
    <xdr:pic>
      <xdr:nvPicPr>
        <xdr:cNvPr id="3" name="Image 2">
          <a:extLst>
            <a:ext uri="{FF2B5EF4-FFF2-40B4-BE49-F238E27FC236}">
              <a16:creationId xmlns:a16="http://schemas.microsoft.com/office/drawing/2014/main" id="{9B5304B1-EAF2-0515-8C89-7EB9C9A375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1567" cy="101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2"/>
  <sheetViews>
    <sheetView tabSelected="1" workbookViewId="0">
      <selection activeCell="C17" sqref="C17:D17"/>
    </sheetView>
  </sheetViews>
  <sheetFormatPr baseColWidth="10" defaultColWidth="11.5703125" defaultRowHeight="15" x14ac:dyDescent="0.25"/>
  <cols>
    <col min="1" max="1" width="15.7109375" customWidth="1"/>
    <col min="2" max="2" width="15" customWidth="1"/>
    <col min="3" max="3" width="13.28515625" bestFit="1" customWidth="1"/>
    <col min="5" max="5" width="14.42578125" bestFit="1" customWidth="1"/>
    <col min="6" max="6" width="15" customWidth="1"/>
    <col min="7" max="7" width="13.42578125" bestFit="1" customWidth="1"/>
  </cols>
  <sheetData>
    <row r="1" spans="1:7" x14ac:dyDescent="0.25">
      <c r="D1" s="10" t="s">
        <v>12</v>
      </c>
      <c r="E1" s="10"/>
      <c r="F1" s="11">
        <v>46266</v>
      </c>
      <c r="G1" s="11"/>
    </row>
    <row r="8" spans="1:7" ht="15.75" thickBot="1" x14ac:dyDescent="0.3"/>
    <row r="9" spans="1:7" ht="16.5" thickBot="1" x14ac:dyDescent="0.3">
      <c r="A9" s="24" t="s">
        <v>0</v>
      </c>
      <c r="B9" s="25"/>
      <c r="C9" s="25"/>
      <c r="D9" s="25"/>
      <c r="E9" s="25"/>
      <c r="F9" s="25"/>
      <c r="G9" s="26"/>
    </row>
    <row r="10" spans="1:7" ht="15.75" thickBot="1" x14ac:dyDescent="0.3"/>
    <row r="11" spans="1:7" ht="15" customHeight="1" x14ac:dyDescent="0.25">
      <c r="A11" s="12" t="s">
        <v>13</v>
      </c>
      <c r="B11" s="13"/>
      <c r="C11" s="13"/>
      <c r="D11" s="13"/>
      <c r="E11" s="18"/>
      <c r="F11" s="19"/>
      <c r="G11" s="9"/>
    </row>
    <row r="12" spans="1:7" x14ac:dyDescent="0.25">
      <c r="A12" s="14"/>
      <c r="B12" s="15"/>
      <c r="C12" s="15"/>
      <c r="D12" s="15"/>
      <c r="E12" s="20"/>
      <c r="F12" s="21"/>
      <c r="G12" s="2" t="s">
        <v>3</v>
      </c>
    </row>
    <row r="13" spans="1:7" ht="15.75" thickBot="1" x14ac:dyDescent="0.3">
      <c r="A13" s="16"/>
      <c r="B13" s="17"/>
      <c r="C13" s="17"/>
      <c r="D13" s="17"/>
      <c r="E13" s="22"/>
      <c r="F13" s="23"/>
      <c r="G13" s="9"/>
    </row>
    <row r="14" spans="1:7" ht="15.75" thickBot="1" x14ac:dyDescent="0.3"/>
    <row r="15" spans="1:7" ht="15.75" thickBot="1" x14ac:dyDescent="0.3">
      <c r="A15" s="27" t="s">
        <v>15</v>
      </c>
      <c r="B15" s="28"/>
      <c r="C15" s="28"/>
      <c r="D15" s="28"/>
      <c r="E15" s="29">
        <f>E11/12</f>
        <v>0</v>
      </c>
      <c r="F15" s="30"/>
    </row>
    <row r="16" spans="1:7" ht="15.75" thickBot="1" x14ac:dyDescent="0.3"/>
    <row r="17" spans="1:7" ht="15.75" thickBot="1" x14ac:dyDescent="0.3">
      <c r="A17" s="55" t="s">
        <v>14</v>
      </c>
      <c r="B17" s="56"/>
      <c r="C17" s="57"/>
      <c r="D17" s="58"/>
      <c r="E17" s="2" t="s">
        <v>3</v>
      </c>
    </row>
    <row r="20" spans="1:7" ht="15.75" thickBot="1" x14ac:dyDescent="0.3"/>
    <row r="21" spans="1:7" ht="16.5" thickBot="1" x14ac:dyDescent="0.3">
      <c r="A21" s="24" t="s">
        <v>1</v>
      </c>
      <c r="B21" s="25"/>
      <c r="C21" s="25"/>
      <c r="D21" s="25"/>
      <c r="E21" s="25"/>
      <c r="F21" s="25"/>
      <c r="G21" s="26"/>
    </row>
    <row r="22" spans="1:7" ht="15.75" thickBot="1" x14ac:dyDescent="0.3"/>
    <row r="23" spans="1:7" ht="15.75" thickBot="1" x14ac:dyDescent="0.3">
      <c r="B23" s="39" t="s">
        <v>2</v>
      </c>
      <c r="C23" s="40"/>
      <c r="D23" s="40"/>
      <c r="E23" s="40"/>
      <c r="F23" s="41"/>
    </row>
    <row r="25" spans="1:7" ht="15.75" thickBot="1" x14ac:dyDescent="0.3"/>
    <row r="26" spans="1:7" ht="52.5" customHeight="1" thickBot="1" x14ac:dyDescent="0.3">
      <c r="A26" s="42" t="s">
        <v>7</v>
      </c>
      <c r="B26" s="43"/>
      <c r="C26" s="4">
        <f>IF(C17&lt;11,1/6*E15*C17,1/6*E15*10)</f>
        <v>0</v>
      </c>
      <c r="E26" s="46" t="s">
        <v>8</v>
      </c>
      <c r="F26" s="47"/>
      <c r="G26" s="3">
        <f>IF(C17&gt;10,IF(C17&lt;16,1/5*E15*(C17-10),1/5*E15*5),0)</f>
        <v>0</v>
      </c>
    </row>
    <row r="27" spans="1:7" ht="15.75" thickBot="1" x14ac:dyDescent="0.3"/>
    <row r="28" spans="1:7" ht="52.5" customHeight="1" thickBot="1" x14ac:dyDescent="0.3">
      <c r="A28" s="44" t="s">
        <v>9</v>
      </c>
      <c r="B28" s="45"/>
      <c r="C28" s="5">
        <f>IF(C17&gt;15,IF(C17&lt;21,1/4*E15*(C17-15),1/4*E15*5),0)</f>
        <v>0</v>
      </c>
      <c r="E28" s="48" t="s">
        <v>10</v>
      </c>
      <c r="F28" s="49"/>
      <c r="G28" s="1">
        <f>IF(C17&gt;20,IF(C17&lt;24,1/3*E15*(C17-20),1/3*E15*4),0)</f>
        <v>0</v>
      </c>
    </row>
    <row r="29" spans="1:7" ht="15.75" thickBot="1" x14ac:dyDescent="0.3"/>
    <row r="30" spans="1:7" ht="16.5" thickBot="1" x14ac:dyDescent="0.3">
      <c r="C30" s="50" t="s">
        <v>4</v>
      </c>
      <c r="D30" s="51"/>
      <c r="E30" s="7">
        <f>C26+G26+C28+G28</f>
        <v>0</v>
      </c>
    </row>
    <row r="31" spans="1:7" ht="15.75" x14ac:dyDescent="0.25">
      <c r="C31" s="6"/>
      <c r="D31" s="6"/>
      <c r="E31" s="8"/>
    </row>
    <row r="32" spans="1:7" ht="15.75" thickBot="1" x14ac:dyDescent="0.3"/>
    <row r="33" spans="1:7" ht="15.75" thickBot="1" x14ac:dyDescent="0.3">
      <c r="B33" s="52" t="s">
        <v>5</v>
      </c>
      <c r="C33" s="53"/>
      <c r="D33" s="53"/>
      <c r="E33" s="53"/>
      <c r="F33" s="54"/>
    </row>
    <row r="34" spans="1:7" ht="15.75" thickBot="1" x14ac:dyDescent="0.3"/>
    <row r="35" spans="1:7" ht="14.45" customHeight="1" x14ac:dyDescent="0.25">
      <c r="A35" s="31" t="s">
        <v>11</v>
      </c>
      <c r="B35" s="32"/>
      <c r="C35" s="32"/>
      <c r="D35" s="32"/>
      <c r="E35" s="32"/>
      <c r="F35" s="35">
        <f>IF(C17&gt;24,1/24*E11*24,1/24*E11*C17)</f>
        <v>0</v>
      </c>
      <c r="G35" s="36"/>
    </row>
    <row r="36" spans="1:7" ht="15.75" thickBot="1" x14ac:dyDescent="0.3">
      <c r="A36" s="33"/>
      <c r="B36" s="34"/>
      <c r="C36" s="34"/>
      <c r="D36" s="34"/>
      <c r="E36" s="34"/>
      <c r="F36" s="37"/>
      <c r="G36" s="38"/>
    </row>
    <row r="39" spans="1:7" ht="23.25" x14ac:dyDescent="0.35">
      <c r="A39" s="62" t="s">
        <v>6</v>
      </c>
      <c r="B39" s="62"/>
      <c r="C39" s="62"/>
      <c r="D39" s="62"/>
      <c r="E39" s="62"/>
      <c r="F39" s="62"/>
      <c r="G39" s="62"/>
    </row>
    <row r="40" spans="1:7" ht="23.25" x14ac:dyDescent="0.35">
      <c r="C40" s="59">
        <f>E30</f>
        <v>0</v>
      </c>
      <c r="D40" s="59"/>
    </row>
    <row r="41" spans="1:7" ht="23.25" x14ac:dyDescent="0.35">
      <c r="C41" s="61" t="s">
        <v>16</v>
      </c>
      <c r="D41" s="61"/>
    </row>
    <row r="42" spans="1:7" ht="23.25" x14ac:dyDescent="0.35">
      <c r="C42" s="60">
        <f>F35</f>
        <v>0</v>
      </c>
      <c r="D42" s="60"/>
    </row>
  </sheetData>
  <sheetProtection algorithmName="SHA-512" hashValue="NDbQYHxQXbIGN/uMd1eMVW3Ge8h3ITP9qfIW1FkMbsLsIkzALce/ji6nwIMoI91QEPKLPVFPAQOVjRdP+CRl3w==" saltValue="Z/r1OBWECxAP2sAPNAEwXg==" spinCount="100000" sheet="1" formatCells="0" formatColumns="0"/>
  <mergeCells count="23">
    <mergeCell ref="C40:D40"/>
    <mergeCell ref="C42:D42"/>
    <mergeCell ref="C41:D41"/>
    <mergeCell ref="A39:G39"/>
    <mergeCell ref="A15:D15"/>
    <mergeCell ref="E15:F15"/>
    <mergeCell ref="A35:E36"/>
    <mergeCell ref="F35:G36"/>
    <mergeCell ref="B23:F23"/>
    <mergeCell ref="A26:B26"/>
    <mergeCell ref="A28:B28"/>
    <mergeCell ref="E26:F26"/>
    <mergeCell ref="E28:F28"/>
    <mergeCell ref="A21:G21"/>
    <mergeCell ref="C30:D30"/>
    <mergeCell ref="B33:F33"/>
    <mergeCell ref="A17:B17"/>
    <mergeCell ref="C17:D17"/>
    <mergeCell ref="D1:E1"/>
    <mergeCell ref="F1:G1"/>
    <mergeCell ref="A11:D13"/>
    <mergeCell ref="E11:F13"/>
    <mergeCell ref="A9:G9"/>
  </mergeCells>
  <printOptions horizontalCentered="1"/>
  <pageMargins left="0.39370078740157483" right="0.39370078740157483" top="0.39370078740157483" bottom="0.39370078740157483" header="0.31496062992125984" footer="0.31496062992125984"/>
  <pageSetup paperSize="9" scale="96"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Simulation</vt:lpstr>
      <vt:lpstr>Simulation!Zone_d_impression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dc:creator>
  <cp:lastModifiedBy>Margaux Gambade</cp:lastModifiedBy>
  <cp:lastPrinted>2026-09-11T07:35:31Z</cp:lastPrinted>
  <dcterms:created xsi:type="dcterms:W3CDTF">2021-02-10T13:05:07Z</dcterms:created>
  <dcterms:modified xsi:type="dcterms:W3CDTF">2026-09-11T07:36:33Z</dcterms:modified>
</cp:coreProperties>
</file>